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928" activeTab="0"/>
  </bookViews>
  <sheets>
    <sheet name="Вып.плана._9" sheetId="1" r:id="rId1"/>
  </sheets>
  <definedNames>
    <definedName name="_xlnm.Print_Area" localSheetId="0">'Вып.плана._9'!$A$2:$D$61</definedName>
    <definedName name="_xlnm.Print_Titles" localSheetId="0">'Вып.плана._9'!$10:$12</definedName>
    <definedName name="_xlnm.Print_Titles" localSheetId="0">'Вып.плана._9'!$10:$12</definedName>
    <definedName name="_xlnm.Print_Area" localSheetId="0">'Вып.плана._9'!$A$2:$D$61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1</author>
  </authors>
  <commentList>
    <comment ref="C17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<sst xmlns="http://schemas.openxmlformats.org/spreadsheetml/2006/main" count="147" uniqueCount="144">
  <si>
    <t xml:space="preserve"> ПРИЛОЖЕНИЕ 1</t>
  </si>
  <si>
    <t>к решению Совета депутатов</t>
  </si>
  <si>
    <t xml:space="preserve">                                                                                сельского поселения Сорум</t>
  </si>
  <si>
    <t>Д О Х О Д Ы</t>
  </si>
  <si>
    <t>бюджета сельского поселения Сорум за 2021 год по кодам классификации доходов бюджетов</t>
  </si>
  <si>
    <t>№ п/п</t>
  </si>
  <si>
    <t>Наименование</t>
  </si>
  <si>
    <t>Код дохода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</si>
  <si>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</si>
  <si>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</si>
  <si>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</si>
  <si>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</si>
  <si>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</si>
  <si>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</si>
  <si>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</si>
  <si>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</si>
  <si>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</si>
  <si>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</si>
  <si>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</si>
  <si>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</si>
  <si>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1.1.1.2.</t>
  </si>
  <si>
    <t>000 1 01 02030 01 0000 110</t>
  </si>
  <si>
    <t xml:space="preserve">1.1.1.2. </t>
  </si>
  <si>
    <t>000 1 01 02020 01 0000 110</t>
  </si>
  <si>
    <t xml:space="preserve">1.1.1.3.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</si>
  <si>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</si>
  <si>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1.1.1.4.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</si>
  <si>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</si>
  <si>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000 1 01 02080 01 0000 110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</si>
  <si>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</si>
  <si>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</si>
  <si>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</si>
  <si>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</si>
  <si>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</si>
  <si>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</si>
  <si>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</si>
  <si>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000  1 03 02231 01 0000 110</t>
  </si>
  <si>
    <t xml:space="preserve">1.2.1.2. </t>
  </si>
  <si>
    <t>000 1 03 02241 01 0000 110</t>
  </si>
  <si>
    <t xml:space="preserve">1.2.1.3. </t>
  </si>
  <si>
    <t>000 1 03 02251 01 0000 110</t>
  </si>
  <si>
    <t xml:space="preserve">1.2.1.4. 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</si>
  <si>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</si>
  <si>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</si>
  <si>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</si>
  <si>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</si>
  <si>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</si>
  <si>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</si>
  <si>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</si>
  <si>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</si>
  <si>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</si>
  <si>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000 1 06 01030 10 0000 110</t>
  </si>
  <si>
    <t xml:space="preserve">1.3.2. </t>
  </si>
  <si>
    <t>Транспортный налог</t>
  </si>
  <si>
    <t>000 1 06 04000 00 0000 110</t>
  </si>
  <si>
    <t xml:space="preserve">1.3.3. </t>
  </si>
  <si>
    <t xml:space="preserve">Земельный налог </t>
  </si>
  <si>
    <t>000 1 06 06000 00 0000 110</t>
  </si>
  <si>
    <t xml:space="preserve">1.3.3.1. </t>
  </si>
  <si>
    <t>000 1 06 06033 10 0000 110</t>
  </si>
  <si>
    <t xml:space="preserve">1.3.3.2. 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</si>
  <si>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</si>
  <si>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</si>
  <si>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</si>
  <si>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</si>
  <si>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</si>
  <si>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</si>
  <si>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</si>
  <si>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</si>
  <si>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</si>
  <si>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</si>
  <si>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</si>
  <si>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</si>
  <si>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</si>
  <si>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</si>
  <si>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</si>
  <si>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</si>
  <si>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</si>
  <si>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>000 1 11 05075 10 0000 120</t>
  </si>
  <si>
    <t xml:space="preserve">1.5.2. </t>
  </si>
  <si>
    <t>000 1 11 09000 00 0000 120</t>
  </si>
  <si>
    <t>1.5.2.1.</t>
  </si>
  <si>
    <t>000 1 11 09045 10 0000 120</t>
  </si>
  <si>
    <t>1.4.2.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</si>
  <si>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</si>
  <si>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 xml:space="preserve"> 000  1 13 00000 00 0000 000  </t>
  </si>
  <si>
    <t>Прочие доходы от компенсации затрат бюджетов сельских поселений</t>
  </si>
  <si>
    <t>000 1 13 02995 10 0000 130</t>
  </si>
  <si>
    <t>1.6.</t>
  </si>
  <si>
    <t>ДОХОДЫ ОТ ПРОДАЖИ МАТЕРИАЛЬНЫХ И НЕМАТЕРИАЛЬНЫХ АКТИВОВ</t>
  </si>
  <si>
    <t>000 1 14 00000 00 0000 000</t>
  </si>
  <si>
    <t>1.6.1.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</si>
  <si>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</si>
  <si>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</si>
  <si>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1.7. </t>
  </si>
  <si>
    <t>ШТРАФЫ, САНКЦИИ, ВОЗМЕЩЕНИЕ УЩЕРБА</t>
  </si>
  <si>
    <t>000 1 16 00000 00 0000 000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</si>
  <si>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</si>
  <si>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</si>
  <si>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</si>
  <si>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</si>
  <si>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</si>
  <si>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</si>
  <si>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</si>
  <si>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</si>
  <si>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</si>
  <si>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</si>
  <si>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000 2 02 15001 10 0000 150</t>
  </si>
  <si>
    <t xml:space="preserve">2.1.2. </t>
  </si>
  <si>
    <t>Субсидии бюджетам бюджетной системы Российской Федерации</t>
  </si>
  <si>
    <t>000 2 02 20000 00 0000 150</t>
  </si>
  <si>
    <t xml:space="preserve">2.1.3. </t>
  </si>
  <si>
    <t>Субвенции бюджетам бюджетной системы Российской Федерации</t>
  </si>
  <si>
    <t>000 2 02 30000 00 0000 150</t>
  </si>
  <si>
    <t xml:space="preserve">2.1.3.1.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</si>
  <si>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</si>
  <si>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</si>
  <si>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2.1.3.2.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</si>
  <si>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</si>
  <si>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</si>
  <si>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2.1.3.3.</t>
  </si>
  <si>
    <t>000 2 02 35930 10 0000 150</t>
  </si>
  <si>
    <t>2.1.4.</t>
  </si>
  <si>
    <t>Иные межбюджетные трансферты</t>
  </si>
  <si>
    <t>000 2 02 40000 00 0000 150</t>
  </si>
  <si>
    <t>2.1.4.1.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</si>
  <si>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</si>
  <si>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</si>
  <si>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</si>
  <si>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_______________________</t>
  </si>
  <si>
    <t>Исполнено, рублей</t>
  </si>
  <si>
    <t>Налог  на  доходы  физических  лиц  с   доходов,   полученных физическими лицами в соответствии  со статьей  228   Налогового   кодекса  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</si>
  <si>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</si>
  <si>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</si>
  <si>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</si>
  <si>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</si>
  <si>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</si>
  <si>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</si>
  <si>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</si>
  <si>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</si>
  <si>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</si>
  <si>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сельских поселений на выравнивание бюджетной обеспеченности</t>
  </si>
  <si>
    <t>Субвенции бюджетам сельских поселений на государственную регистрацию актов гражданского состояния</t>
  </si>
  <si>
    <t xml:space="preserve"> от 17 мая  2022 года  № 17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</si>
</sst>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₽&quot;#,##0;\-&quot;₽&quot;#,##0"/>
    <numFmt numFmtId="173" formatCode="&quot;₽&quot;#,##0;[Red]\-&quot;₽&quot;#,##0"/>
    <numFmt numFmtId="174" formatCode="&quot;₽&quot;#,##0.00;\-&quot;₽&quot;#,##0.00"/>
    <numFmt numFmtId="175" formatCode="&quot;₽&quot;#,##0.00;[Red]\-&quot;₽&quot;#,##0.00"/>
    <numFmt numFmtId="176" formatCode="_-* #,##0_-;\-&quot;₽&quot;* #,##0_-;_-&quot;₽&quot;* &quot;-&quot;_-;_-@_-"/>
    <numFmt numFmtId="177" formatCode="_-* #,##0_-;\-* #,##0_-;_-* &quot;-&quot;_-;_-@_-"/>
    <numFmt numFmtId="178" formatCode="_-&quot;₽&quot;* #,##0.00_-;\-&quot;₽&quot;* #,##0.00_-;_-&quot;₽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#,##0.0"/>
    <numFmt numFmtId="185" formatCode="0000000"/>
  </numFmts>
  <fonts count="46">
    <font>
      <sz val="10"/>
      <name val="Arial Cyr"/>
      <family val="2"/>
    </font>
    <font>
      <sz val="11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53" applyNumberFormat="1" applyFont="1" applyFill="1" applyAlignment="1" applyProtection="1">
      <alignment horizontal="right" vertical="top"/>
      <protection hidden="1"/>
    </xf>
    <xf numFmtId="0" fontId="3" fillId="0" borderId="0" xfId="53" applyNumberFormat="1" applyFont="1" applyFill="1" applyAlignment="1" applyProtection="1">
      <alignment vertical="top"/>
      <protection hidden="1"/>
    </xf>
    <xf numFmtId="0" fontId="3" fillId="0" borderId="0" xfId="0" applyFont="1" applyAlignment="1">
      <alignment horizontal="center" vertical="top"/>
    </xf>
    <xf numFmtId="0" fontId="3" fillId="0" borderId="0" xfId="53" applyNumberFormat="1" applyFont="1" applyFill="1" applyAlignment="1" applyProtection="1">
      <alignment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Font="1" applyBorder="1" applyAlignment="1">
      <alignment horizontal="center" vertical="center"/>
      <protection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4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justify" vertical="top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49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Font="1" applyBorder="1" applyAlignment="1">
      <alignment vertical="top"/>
      <protection/>
    </xf>
    <xf numFmtId="0" fontId="4" fillId="0" borderId="10" xfId="53" applyFont="1" applyBorder="1" applyAlignment="1">
      <alignment horizontal="center" vertical="center"/>
      <protection/>
    </xf>
    <xf numFmtId="4" fontId="4" fillId="0" borderId="10" xfId="53" applyNumberFormat="1" applyFont="1" applyFill="1" applyBorder="1" applyAlignment="1" applyProtection="1">
      <alignment horizontal="center" vertical="center"/>
      <protection hidden="1"/>
    </xf>
    <xf numFmtId="49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185" fontId="3" fillId="0" borderId="10" xfId="53" applyNumberFormat="1" applyFont="1" applyFill="1" applyBorder="1" applyAlignment="1" applyProtection="1">
      <alignment horizontal="left" vertical="top"/>
      <protection hidden="1"/>
    </xf>
    <xf numFmtId="185" fontId="3" fillId="0" borderId="10" xfId="53" applyNumberFormat="1" applyFont="1" applyFill="1" applyBorder="1" applyAlignment="1" applyProtection="1">
      <alignment horizontal="center" vertical="center"/>
      <protection hidden="1"/>
    </xf>
    <xf numFmtId="185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3" fillId="0" borderId="0" xfId="53" applyFont="1">
      <alignment/>
      <protection/>
    </xf>
    <xf numFmtId="0" fontId="3" fillId="0" borderId="0" xfId="53" applyFont="1" applyAlignment="1">
      <alignment vertical="center"/>
      <protection/>
    </xf>
    <xf numFmtId="0" fontId="3" fillId="0" borderId="10" xfId="53" applyFont="1" applyBorder="1">
      <alignment/>
      <protection/>
    </xf>
    <xf numFmtId="0" fontId="3" fillId="0" borderId="0" xfId="53" applyFont="1" applyFill="1" applyAlignment="1" applyProtection="1">
      <alignment vertical="top"/>
      <protection hidden="1"/>
    </xf>
    <xf numFmtId="0" fontId="3" fillId="0" borderId="0" xfId="53" applyFont="1" applyFill="1" applyAlignment="1" applyProtection="1">
      <alignment horizontal="center"/>
      <protection hidden="1"/>
    </xf>
    <xf numFmtId="0" fontId="3" fillId="0" borderId="0" xfId="53" applyFont="1" applyFill="1" applyAlignment="1" applyProtection="1">
      <alignment/>
      <protection hidden="1"/>
    </xf>
    <xf numFmtId="0" fontId="3" fillId="0" borderId="0" xfId="53" applyFont="1" applyAlignment="1">
      <alignment vertical="top"/>
      <protection/>
    </xf>
    <xf numFmtId="0" fontId="3" fillId="0" borderId="0" xfId="0" applyFont="1" applyAlignment="1">
      <alignment horizontal="right" vertical="top"/>
    </xf>
    <xf numFmtId="0" fontId="4" fillId="0" borderId="0" xfId="53" applyNumberFormat="1" applyFont="1" applyFill="1" applyAlignment="1" applyProtection="1">
      <alignment horizontal="center" vertical="top"/>
      <protection hidden="1"/>
    </xf>
    <xf numFmtId="0" fontId="4" fillId="0" borderId="0" xfId="53" applyNumberFormat="1" applyFont="1" applyFill="1" applyAlignment="1" applyProtection="1">
      <alignment horizontal="center" vertical="top" wrapText="1"/>
      <protection hidden="1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3" fillId="0" borderId="0" xfId="53" applyFont="1" applyFill="1" applyAlignment="1" applyProtection="1">
      <alignment horizontal="center"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view="pageBreakPreview" zoomScale="96" zoomScaleNormal="200" zoomScaleSheetLayoutView="96" workbookViewId="0" topLeftCell="A1">
      <pane ySplit="2" topLeftCell="A3" activePane="bottomLeft" state="frozen"/>
      <selection pane="topLeft" activeCell="A1" sqref="A1"/>
      <selection pane="bottomLeft" activeCell="B13" sqref="B13"/>
    </sheetView>
  </sheetViews>
  <sheetFormatPr defaultColWidth="9.125" defaultRowHeight="12.75"/>
  <cols>
    <col min="1" max="1" width="8.00390625" style="22" customWidth="1"/>
    <col min="2" max="2" width="39.875" style="28" customWidth="1"/>
    <col min="3" max="3" width="28.625" style="22" customWidth="1"/>
    <col min="4" max="4" width="17.00390625" style="22" customWidth="1"/>
    <col min="5" max="5" width="9.125" style="22" bestFit="1" customWidth="1"/>
    <col min="6" max="16384" width="9.125" style="22" customWidth="1"/>
  </cols>
  <sheetData>
    <row r="1" spans="2:4" ht="15.75">
      <c r="B1" s="2"/>
      <c r="C1" s="4"/>
      <c r="D1" s="4"/>
    </row>
    <row r="2" spans="2:4" ht="15.75">
      <c r="B2" s="1"/>
      <c r="C2" s="29" t="s">
        <v>0</v>
      </c>
      <c r="D2" s="29"/>
    </row>
    <row r="3" spans="2:4" ht="15.75">
      <c r="B3" s="1"/>
      <c r="C3" s="29" t="s">
        <v>1</v>
      </c>
      <c r="D3" s="29"/>
    </row>
    <row r="4" spans="2:4" ht="15.75">
      <c r="B4" s="29" t="s">
        <v>2</v>
      </c>
      <c r="C4" s="29"/>
      <c r="D4" s="29"/>
    </row>
    <row r="5" spans="2:4" ht="15.75">
      <c r="B5" s="1"/>
      <c r="C5" s="29" t="s">
        <v>143</v>
      </c>
      <c r="D5" s="29"/>
    </row>
    <row r="6" spans="2:4" ht="15.75">
      <c r="B6" s="2"/>
      <c r="C6" s="3"/>
      <c r="D6" s="3"/>
    </row>
    <row r="7" spans="1:4" ht="15.75">
      <c r="A7" s="30" t="s">
        <v>3</v>
      </c>
      <c r="B7" s="30"/>
      <c r="C7" s="30"/>
      <c r="D7" s="30"/>
    </row>
    <row r="8" spans="1:4" ht="15.75">
      <c r="A8" s="31" t="s">
        <v>4</v>
      </c>
      <c r="B8" s="31"/>
      <c r="C8" s="31"/>
      <c r="D8" s="31"/>
    </row>
    <row r="9" spans="2:4" ht="15.75">
      <c r="B9" s="2"/>
      <c r="C9" s="4"/>
      <c r="D9" s="4"/>
    </row>
    <row r="10" spans="1:4" ht="15.75">
      <c r="A10" s="34" t="s">
        <v>5</v>
      </c>
      <c r="B10" s="34" t="s">
        <v>6</v>
      </c>
      <c r="C10" s="34" t="s">
        <v>7</v>
      </c>
      <c r="D10" s="34" t="s">
        <v>130</v>
      </c>
    </row>
    <row r="11" spans="1:4" ht="15.75">
      <c r="A11" s="34"/>
      <c r="B11" s="34"/>
      <c r="C11" s="34"/>
      <c r="D11" s="34"/>
    </row>
    <row r="12" spans="1:4" ht="15.75">
      <c r="A12" s="5">
        <v>1</v>
      </c>
      <c r="B12" s="5">
        <v>2</v>
      </c>
      <c r="C12" s="5">
        <v>3</v>
      </c>
      <c r="D12" s="5">
        <v>4</v>
      </c>
    </row>
    <row r="13" spans="1:4" ht="31.5">
      <c r="A13" s="6" t="s">
        <v>8</v>
      </c>
      <c r="B13" s="7" t="s">
        <v>9</v>
      </c>
      <c r="C13" s="5" t="s">
        <v>10</v>
      </c>
      <c r="D13" s="8">
        <f>D14+D21+D27+D34+D37+D45+D47+D43</f>
        <v>17034364.29</v>
      </c>
    </row>
    <row r="14" spans="1:5" ht="15">
      <c r="A14" s="6" t="s">
        <v>11</v>
      </c>
      <c r="B14" s="11" t="s">
        <v>12</v>
      </c>
      <c r="C14" s="9" t="s">
        <v>13</v>
      </c>
      <c r="D14" s="10">
        <f>D15</f>
        <v>14766729.069999998</v>
      </c>
      <c r="E14" s="23"/>
    </row>
    <row r="15" spans="1:4" ht="15">
      <c r="A15" s="6" t="s">
        <v>14</v>
      </c>
      <c r="B15" s="12" t="s">
        <v>15</v>
      </c>
      <c r="C15" s="9" t="s">
        <v>16</v>
      </c>
      <c r="D15" s="10">
        <f>D16+D18+D19+D20</f>
        <v>14766729.069999998</v>
      </c>
    </row>
    <row r="16" spans="1:4" ht="124.5">
      <c r="A16" s="6" t="s">
        <v>17</v>
      </c>
      <c r="B16" s="12" t="s">
        <v>18</v>
      </c>
      <c r="C16" s="9" t="s">
        <v>19</v>
      </c>
      <c r="D16" s="10">
        <v>14701001.27</v>
      </c>
    </row>
    <row r="17" spans="1:4" ht="78">
      <c r="A17" s="6" t="s">
        <v>20</v>
      </c>
      <c r="B17" s="12" t="s">
        <v>131</v>
      </c>
      <c r="C17" s="13" t="s">
        <v>21</v>
      </c>
      <c r="D17" s="10"/>
    </row>
    <row r="18" spans="1:4" ht="124.5">
      <c r="A18" s="6" t="s">
        <v>22</v>
      </c>
      <c r="B18" s="12" t="s">
        <v>18</v>
      </c>
      <c r="C18" s="9" t="s">
        <v>23</v>
      </c>
      <c r="D18" s="10">
        <v>1638.74</v>
      </c>
    </row>
    <row r="19" spans="1:4" ht="78">
      <c r="A19" s="6" t="s">
        <v>24</v>
      </c>
      <c r="B19" s="12" t="s">
        <v>25</v>
      </c>
      <c r="C19" s="13" t="s">
        <v>21</v>
      </c>
      <c r="D19" s="10">
        <v>5559.36</v>
      </c>
    </row>
    <row r="20" spans="1:4" ht="202.5">
      <c r="A20" s="6" t="s">
        <v>26</v>
      </c>
      <c r="B20" s="12" t="s">
        <v>27</v>
      </c>
      <c r="C20" s="13" t="s">
        <v>28</v>
      </c>
      <c r="D20" s="10">
        <v>58529.7</v>
      </c>
    </row>
    <row r="21" spans="1:4" ht="62.25">
      <c r="A21" s="6" t="s">
        <v>29</v>
      </c>
      <c r="B21" s="12" t="s">
        <v>30</v>
      </c>
      <c r="C21" s="13" t="s">
        <v>31</v>
      </c>
      <c r="D21" s="10">
        <f>D22</f>
        <v>758686.9099999999</v>
      </c>
    </row>
    <row r="22" spans="1:4" ht="46.5">
      <c r="A22" s="6" t="s">
        <v>32</v>
      </c>
      <c r="B22" s="12" t="s">
        <v>33</v>
      </c>
      <c r="C22" s="13" t="s">
        <v>34</v>
      </c>
      <c r="D22" s="10">
        <f>D23+D24+D25+D26</f>
        <v>758686.9099999999</v>
      </c>
    </row>
    <row r="23" spans="1:4" ht="186.75">
      <c r="A23" s="6" t="s">
        <v>35</v>
      </c>
      <c r="B23" s="12" t="s">
        <v>132</v>
      </c>
      <c r="C23" s="13" t="s">
        <v>36</v>
      </c>
      <c r="D23" s="10">
        <v>350255.06</v>
      </c>
    </row>
    <row r="24" spans="1:4" ht="218.25">
      <c r="A24" s="6" t="s">
        <v>37</v>
      </c>
      <c r="B24" s="12" t="s">
        <v>133</v>
      </c>
      <c r="C24" s="13" t="s">
        <v>38</v>
      </c>
      <c r="D24" s="10">
        <v>2463.29</v>
      </c>
    </row>
    <row r="25" spans="1:4" ht="186.75">
      <c r="A25" s="6" t="s">
        <v>39</v>
      </c>
      <c r="B25" s="12" t="s">
        <v>134</v>
      </c>
      <c r="C25" s="13" t="s">
        <v>40</v>
      </c>
      <c r="D25" s="10">
        <v>465696.04</v>
      </c>
    </row>
    <row r="26" spans="1:4" ht="186.75">
      <c r="A26" s="6" t="s">
        <v>41</v>
      </c>
      <c r="B26" s="12" t="s">
        <v>135</v>
      </c>
      <c r="C26" s="13" t="s">
        <v>42</v>
      </c>
      <c r="D26" s="10">
        <v>-59727.48</v>
      </c>
    </row>
    <row r="27" spans="1:4" ht="15">
      <c r="A27" s="6" t="s">
        <v>43</v>
      </c>
      <c r="B27" s="12" t="s">
        <v>44</v>
      </c>
      <c r="C27" s="9" t="s">
        <v>45</v>
      </c>
      <c r="D27" s="10">
        <f>D28+D31+D30</f>
        <v>268063.56999999995</v>
      </c>
    </row>
    <row r="28" spans="1:4" ht="15">
      <c r="A28" s="6" t="s">
        <v>46</v>
      </c>
      <c r="B28" s="12" t="s">
        <v>47</v>
      </c>
      <c r="C28" s="9" t="s">
        <v>48</v>
      </c>
      <c r="D28" s="10">
        <f>D29</f>
        <v>191500.52</v>
      </c>
    </row>
    <row r="29" spans="1:4" ht="93">
      <c r="A29" s="6" t="s">
        <v>49</v>
      </c>
      <c r="B29" s="12" t="s">
        <v>50</v>
      </c>
      <c r="C29" s="9" t="s">
        <v>51</v>
      </c>
      <c r="D29" s="10">
        <v>191500.52</v>
      </c>
    </row>
    <row r="30" spans="1:4" ht="15">
      <c r="A30" s="6" t="s">
        <v>52</v>
      </c>
      <c r="B30" s="12" t="s">
        <v>53</v>
      </c>
      <c r="C30" s="9" t="s">
        <v>54</v>
      </c>
      <c r="D30" s="10">
        <v>50967.59</v>
      </c>
    </row>
    <row r="31" spans="1:4" ht="15">
      <c r="A31" s="6" t="s">
        <v>55</v>
      </c>
      <c r="B31" s="12" t="s">
        <v>56</v>
      </c>
      <c r="C31" s="9" t="s">
        <v>57</v>
      </c>
      <c r="D31" s="10">
        <f>D32+D33</f>
        <v>25595.46</v>
      </c>
    </row>
    <row r="32" spans="1:4" ht="62.25">
      <c r="A32" s="6" t="s">
        <v>58</v>
      </c>
      <c r="B32" s="12" t="s">
        <v>136</v>
      </c>
      <c r="C32" s="9" t="s">
        <v>59</v>
      </c>
      <c r="D32" s="10">
        <v>18077</v>
      </c>
    </row>
    <row r="33" spans="1:4" ht="62.25">
      <c r="A33" s="6" t="s">
        <v>60</v>
      </c>
      <c r="B33" s="12" t="s">
        <v>137</v>
      </c>
      <c r="C33" s="9" t="s">
        <v>61</v>
      </c>
      <c r="D33" s="10">
        <v>7518.46</v>
      </c>
    </row>
    <row r="34" spans="1:4" ht="15">
      <c r="A34" s="6" t="s">
        <v>62</v>
      </c>
      <c r="B34" s="12" t="s">
        <v>63</v>
      </c>
      <c r="C34" s="9" t="s">
        <v>64</v>
      </c>
      <c r="D34" s="10">
        <f>D35</f>
        <v>30700</v>
      </c>
    </row>
    <row r="35" spans="1:4" ht="78">
      <c r="A35" s="6" t="s">
        <v>65</v>
      </c>
      <c r="B35" s="12" t="s">
        <v>66</v>
      </c>
      <c r="C35" s="9" t="s">
        <v>67</v>
      </c>
      <c r="D35" s="10">
        <f>D36</f>
        <v>30700</v>
      </c>
    </row>
    <row r="36" spans="1:4" ht="124.5">
      <c r="A36" s="6" t="s">
        <v>68</v>
      </c>
      <c r="B36" s="12" t="s">
        <v>69</v>
      </c>
      <c r="C36" s="9" t="s">
        <v>70</v>
      </c>
      <c r="D36" s="10">
        <v>30700</v>
      </c>
    </row>
    <row r="37" spans="1:4" ht="78">
      <c r="A37" s="6" t="s">
        <v>71</v>
      </c>
      <c r="B37" s="12" t="s">
        <v>72</v>
      </c>
      <c r="C37" s="9" t="s">
        <v>73</v>
      </c>
      <c r="D37" s="10">
        <f>D38+D40</f>
        <v>1173520.04</v>
      </c>
    </row>
    <row r="38" spans="1:4" ht="140.25">
      <c r="A38" s="6" t="s">
        <v>74</v>
      </c>
      <c r="B38" s="12" t="s">
        <v>75</v>
      </c>
      <c r="C38" s="9" t="s">
        <v>76</v>
      </c>
      <c r="D38" s="10">
        <f>D39</f>
        <v>1060842.61</v>
      </c>
    </row>
    <row r="39" spans="1:4" ht="62.25">
      <c r="A39" s="6" t="s">
        <v>77</v>
      </c>
      <c r="B39" s="12" t="s">
        <v>138</v>
      </c>
      <c r="C39" s="9" t="s">
        <v>78</v>
      </c>
      <c r="D39" s="10">
        <v>1060842.61</v>
      </c>
    </row>
    <row r="40" spans="1:4" ht="140.25">
      <c r="A40" s="6" t="s">
        <v>79</v>
      </c>
      <c r="B40" s="12" t="s">
        <v>139</v>
      </c>
      <c r="C40" s="9" t="s">
        <v>80</v>
      </c>
      <c r="D40" s="10">
        <f>D41</f>
        <v>112677.43</v>
      </c>
    </row>
    <row r="41" spans="1:4" ht="124.5">
      <c r="A41" s="6" t="s">
        <v>81</v>
      </c>
      <c r="B41" s="12" t="s">
        <v>140</v>
      </c>
      <c r="C41" s="9" t="s">
        <v>82</v>
      </c>
      <c r="D41" s="10">
        <v>112677.43</v>
      </c>
    </row>
    <row r="42" spans="1:4" ht="124.5">
      <c r="A42" s="24"/>
      <c r="B42" s="12" t="s">
        <v>83</v>
      </c>
      <c r="C42" s="9" t="s">
        <v>82</v>
      </c>
      <c r="D42" s="10"/>
    </row>
    <row r="43" spans="1:4" ht="46.5">
      <c r="A43" s="24"/>
      <c r="B43" s="12" t="s">
        <v>84</v>
      </c>
      <c r="C43" s="9" t="s">
        <v>85</v>
      </c>
      <c r="D43" s="10">
        <f>D44</f>
        <v>162.83</v>
      </c>
    </row>
    <row r="44" spans="1:4" ht="30.75">
      <c r="A44" s="24"/>
      <c r="B44" s="12" t="s">
        <v>86</v>
      </c>
      <c r="C44" s="9" t="s">
        <v>87</v>
      </c>
      <c r="D44" s="10">
        <v>162.83</v>
      </c>
    </row>
    <row r="45" spans="1:4" ht="46.5">
      <c r="A45" s="14" t="s">
        <v>88</v>
      </c>
      <c r="B45" s="12" t="s">
        <v>89</v>
      </c>
      <c r="C45" s="9" t="s">
        <v>90</v>
      </c>
      <c r="D45" s="10">
        <f>D46</f>
        <v>0</v>
      </c>
    </row>
    <row r="46" spans="1:4" ht="156">
      <c r="A46" s="14" t="s">
        <v>91</v>
      </c>
      <c r="B46" s="12" t="s">
        <v>92</v>
      </c>
      <c r="C46" s="9" t="s">
        <v>93</v>
      </c>
      <c r="D46" s="10">
        <v>0</v>
      </c>
    </row>
    <row r="47" spans="1:4" ht="30.75">
      <c r="A47" s="14" t="s">
        <v>94</v>
      </c>
      <c r="B47" s="12" t="s">
        <v>95</v>
      </c>
      <c r="C47" s="9" t="s">
        <v>96</v>
      </c>
      <c r="D47" s="10">
        <v>36501.87</v>
      </c>
    </row>
    <row r="48" spans="1:4" ht="30.75">
      <c r="A48" s="15" t="s">
        <v>97</v>
      </c>
      <c r="B48" s="7" t="s">
        <v>98</v>
      </c>
      <c r="C48" s="5" t="s">
        <v>99</v>
      </c>
      <c r="D48" s="16">
        <f>D49</f>
        <v>33694387.45</v>
      </c>
    </row>
    <row r="49" spans="1:4" ht="62.25">
      <c r="A49" s="6" t="s">
        <v>100</v>
      </c>
      <c r="B49" s="12" t="s">
        <v>101</v>
      </c>
      <c r="C49" s="9" t="s">
        <v>102</v>
      </c>
      <c r="D49" s="10">
        <f>D50+D53+D57+D52</f>
        <v>33694387.45</v>
      </c>
    </row>
    <row r="50" spans="1:4" ht="30.75">
      <c r="A50" s="6" t="s">
        <v>103</v>
      </c>
      <c r="B50" s="12" t="s">
        <v>104</v>
      </c>
      <c r="C50" s="13" t="s">
        <v>105</v>
      </c>
      <c r="D50" s="10">
        <f>D51</f>
        <v>9511300</v>
      </c>
    </row>
    <row r="51" spans="1:4" ht="46.5">
      <c r="A51" s="6" t="s">
        <v>106</v>
      </c>
      <c r="B51" s="12" t="s">
        <v>141</v>
      </c>
      <c r="C51" s="9" t="s">
        <v>107</v>
      </c>
      <c r="D51" s="10">
        <v>9511300</v>
      </c>
    </row>
    <row r="52" spans="1:4" ht="30.75">
      <c r="A52" s="6" t="s">
        <v>108</v>
      </c>
      <c r="B52" s="12" t="s">
        <v>109</v>
      </c>
      <c r="C52" s="17" t="s">
        <v>110</v>
      </c>
      <c r="D52" s="10">
        <v>20568700.45</v>
      </c>
    </row>
    <row r="53" spans="1:4" ht="30.75">
      <c r="A53" s="6" t="s">
        <v>111</v>
      </c>
      <c r="B53" s="12" t="s">
        <v>112</v>
      </c>
      <c r="C53" s="13" t="s">
        <v>113</v>
      </c>
      <c r="D53" s="10">
        <f>D54+D55+D56</f>
        <v>513549.34</v>
      </c>
    </row>
    <row r="54" spans="1:4" ht="62.25">
      <c r="A54" s="6" t="s">
        <v>114</v>
      </c>
      <c r="B54" s="12" t="s">
        <v>115</v>
      </c>
      <c r="C54" s="17" t="s">
        <v>116</v>
      </c>
      <c r="D54" s="10">
        <v>6100</v>
      </c>
    </row>
    <row r="55" spans="1:4" ht="78">
      <c r="A55" s="6" t="s">
        <v>117</v>
      </c>
      <c r="B55" s="12" t="s">
        <v>118</v>
      </c>
      <c r="C55" s="18" t="s">
        <v>119</v>
      </c>
      <c r="D55" s="10">
        <v>480249.34</v>
      </c>
    </row>
    <row r="56" spans="1:4" ht="62.25">
      <c r="A56" s="6" t="s">
        <v>120</v>
      </c>
      <c r="B56" s="12" t="s">
        <v>142</v>
      </c>
      <c r="C56" s="17" t="s">
        <v>121</v>
      </c>
      <c r="D56" s="10">
        <v>27200</v>
      </c>
    </row>
    <row r="57" spans="1:4" ht="15">
      <c r="A57" s="6" t="s">
        <v>122</v>
      </c>
      <c r="B57" s="19" t="s">
        <v>123</v>
      </c>
      <c r="C57" s="20" t="s">
        <v>124</v>
      </c>
      <c r="D57" s="10">
        <f>D58</f>
        <v>3100837.66</v>
      </c>
    </row>
    <row r="58" spans="1:4" ht="46.5">
      <c r="A58" s="6" t="s">
        <v>125</v>
      </c>
      <c r="B58" s="21" t="s">
        <v>126</v>
      </c>
      <c r="C58" s="20" t="s">
        <v>127</v>
      </c>
      <c r="D58" s="10">
        <v>3100837.66</v>
      </c>
    </row>
    <row r="59" spans="1:4" ht="15">
      <c r="A59" s="32" t="s">
        <v>128</v>
      </c>
      <c r="B59" s="32"/>
      <c r="C59" s="32"/>
      <c r="D59" s="16">
        <f>D48+D13</f>
        <v>50728751.74</v>
      </c>
    </row>
    <row r="60" spans="2:4" ht="15">
      <c r="B60" s="25"/>
      <c r="C60" s="26"/>
      <c r="D60" s="26"/>
    </row>
    <row r="61" spans="2:4" ht="15">
      <c r="B61" s="33" t="s">
        <v>129</v>
      </c>
      <c r="C61" s="33"/>
      <c r="D61" s="33"/>
    </row>
    <row r="62" spans="2:4" ht="15">
      <c r="B62" s="25"/>
      <c r="C62" s="27"/>
      <c r="D62" s="27"/>
    </row>
    <row r="63" spans="2:4" ht="15">
      <c r="B63" s="25"/>
      <c r="C63" s="27"/>
      <c r="D63" s="27"/>
    </row>
  </sheetData>
  <sheetProtection/>
  <mergeCells count="12">
    <mergeCell ref="A59:C59"/>
    <mergeCell ref="B61:D61"/>
    <mergeCell ref="A10:A11"/>
    <mergeCell ref="B10:B11"/>
    <mergeCell ref="C10:C11"/>
    <mergeCell ref="D10:D11"/>
    <mergeCell ref="C2:D2"/>
    <mergeCell ref="C3:D3"/>
    <mergeCell ref="B4:D4"/>
    <mergeCell ref="C5:D5"/>
    <mergeCell ref="A7:D7"/>
    <mergeCell ref="A8:D8"/>
  </mergeCells>
  <printOptions horizontalCentered="1"/>
  <pageMargins left="1.1023622047244095" right="0.5905511811023623" top="0.984251968503937" bottom="0.7874015748031497" header="0.31496062992125984" footer="0.31496062992125984"/>
  <pageSetup fitToHeight="0" horizontalDpi="600" verticalDpi="600" orientation="portrait" paperSize="9" scale="90" r:id="rId3"/>
  <headerFooter differentFirst="1" alignWithMargins="0">
    <oddHeader>&amp;C&amp;P</oddHeader>
  </headerFooter>
  <rowBreaks count="1" manualBreakCount="1">
    <brk id="24" max="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2022-04-29T07:46:18Z</cp:lastPrinted>
  <dcterms:created xsi:type="dcterms:W3CDTF">2008-10-23T07:29:54Z</dcterms:created>
  <dcterms:modified xsi:type="dcterms:W3CDTF">2022-05-18T10:34:26Z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0999F7A2DEF048CA850B515CC59A98D5</vt:lpwstr>
  </property>
  <property fmtid="{D5CDD505-2E9C-101B-9397-08002B2CF9AE}" pid="3" name="KSOProductBuildVer">
    <vt:lpwstr>1049-11.2.0.11074</vt:lpwstr>
  </property>
</Properties>
</file>